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71250001MAC_87.663\"/>
    </mc:Choice>
  </mc:AlternateContent>
  <xr:revisionPtr revIDLastSave="0" documentId="8_{54E4E84D-971F-4F8E-9F2E-039B01FA16DF}" xr6:coauthVersionLast="47" xr6:coauthVersionMax="47" xr10:uidLastSave="{00000000-0000-0000-0000-000000000000}"/>
  <bookViews>
    <workbookView xWindow="-120" yWindow="-120" windowWidth="20730" windowHeight="11040" xr2:uid="{E31F5884-5B6A-45D8-9D75-02F854868686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</externalReferences>
  <definedNames>
    <definedName name="_2" localSheetId="0">#REF!</definedName>
    <definedName name="_2" localSheetId="3">#REF!</definedName>
    <definedName name="_2">#REF!</definedName>
    <definedName name="_xlnm._FilterDatabase" localSheetId="3" hidden="1">'COMPOSIÇÃO DAS DESPESAS'!$A$5:$G$12</definedName>
    <definedName name="A" localSheetId="0">#REF!</definedName>
    <definedName name="A" localSheetId="3">#REF!</definedName>
    <definedName name="A" localSheetId="2">#REF!</definedName>
    <definedName name="A">#REF!</definedName>
    <definedName name="AAAAAAAAAAA" localSheetId="0">#REF!</definedName>
    <definedName name="AAAAAAAAAAA" localSheetId="3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3">'COMPOSIÇÃO DAS DESPESAS'!$A$1:$G$12</definedName>
    <definedName name="_xlnm.Print_Area" localSheetId="2">'FLUXO DE CAIXA'!$A$1:$B$16</definedName>
    <definedName name="B" localSheetId="0">#REF!</definedName>
    <definedName name="B" localSheetId="3">#REF!</definedName>
    <definedName name="B" localSheetId="2">#REF!</definedName>
    <definedName name="B">#REF!</definedName>
    <definedName name="bbbbbbbbbbbbbbb" localSheetId="0">#REF!</definedName>
    <definedName name="bbbbbbbbbbbbbbb" localSheetId="3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 localSheetId="3">#REF!</definedName>
    <definedName name="DCNE">#REF!</definedName>
    <definedName name="dEMONS" localSheetId="3">#REF!</definedName>
    <definedName name="dEMONS">#REF!</definedName>
    <definedName name="Despesas">[2]RecProprios!$E$1:$E$65536</definedName>
    <definedName name="E" localSheetId="0">#REF!</definedName>
    <definedName name="E" localSheetId="3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3">#REF!</definedName>
    <definedName name="F" localSheetId="2">#REF!</definedName>
    <definedName name="F">#REF!</definedName>
    <definedName name="FFFFFFF" localSheetId="0">#REF!</definedName>
    <definedName name="FFFFFFF" localSheetId="3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3">#REF!</definedName>
    <definedName name="fppfpfpfp" localSheetId="2">#REF!</definedName>
    <definedName name="fppfpfpfp">#REF!</definedName>
    <definedName name="ggg" localSheetId="0">#REF!</definedName>
    <definedName name="ggg" localSheetId="3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3">#REF!</definedName>
    <definedName name="já" localSheetId="2">#REF!</definedName>
    <definedName name="já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jjjjjjjjjjjjjjjjjjjjj">#REF!</definedName>
    <definedName name="k" localSheetId="0">#REF!</definedName>
    <definedName name="k" localSheetId="3">#REF!</definedName>
    <definedName name="k" localSheetId="2">#REF!</definedName>
    <definedName name="k">#REF!</definedName>
    <definedName name="LDLDLDLDLD" localSheetId="0">#REF!</definedName>
    <definedName name="LDLDLDLDLD" localSheetId="3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3">#REF!</definedName>
    <definedName name="LL" localSheetId="2">#REF!</definedName>
    <definedName name="LL">#REF!</definedName>
    <definedName name="mmmm" localSheetId="0">#REF!</definedName>
    <definedName name="mmmm" localSheetId="3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3">#REF!</definedName>
    <definedName name="o" localSheetId="2">#REF!</definedName>
    <definedName name="o">#REF!</definedName>
    <definedName name="tb" localSheetId="0">#REF!</definedName>
    <definedName name="tb" localSheetId="3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_xlnm.Print_Titles" localSheetId="3">'COMPOSIÇÃO DAS DESPESAS'!$1:$5</definedName>
    <definedName name="UGE">[2]Tabelas!$E$1:$E$3</definedName>
    <definedName name="z" localSheetId="0">#REF!</definedName>
    <definedName name="z" localSheetId="3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2" i="4" l="1"/>
  <c r="B14" i="3"/>
  <c r="B16" i="3" s="1"/>
  <c r="B12" i="3"/>
  <c r="B9" i="3"/>
</calcChain>
</file>

<file path=xl/sharedStrings.xml><?xml version="1.0" encoding="utf-8"?>
<sst xmlns="http://schemas.openxmlformats.org/spreadsheetml/2006/main" count="41" uniqueCount="27">
  <si>
    <t xml:space="preserve">  </t>
  </si>
  <si>
    <t>EMENDA N° 71250001 </t>
  </si>
  <si>
    <t>SECRETARIA DE ESTADO DA SAÚDE DE SÃO PAULO</t>
  </si>
  <si>
    <t>RESOLUÇÃO SS Nº 03, DE 06 DE JANEIRO DE 2026</t>
  </si>
  <si>
    <t>INCREMENTO MAC - BANCADA PAULISTA - CIRURGIAS ELETIVAS IOT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</si>
  <si>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</si>
  <si>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</si>
  <si>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</si>
  <si>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</si>
  <si>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</si>
  <si>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</si>
  <si>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MATERIAIS DE CONSUMO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</si>
  <si>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</si>
  <si>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</si>
  <si>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</si>
  <si>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</si>
  <si>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</si>
  <si>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</si>
  <si>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</si>
  <si>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</si>
  <si>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</si>
  <si>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ÓRTESES, PRÓTESES E MATERIAIS ESPECIAIS </t>
  </si>
  <si>
    <t xml:space="preserve">ANGEL CARE SOLUCOES E INOVACOES PARA MEDICINA LTDA          </t>
  </si>
  <si>
    <t xml:space="preserve">GLOBOMEDICAL PRODUTOS MEDICO LTDA                           </t>
  </si>
  <si>
    <t xml:space="preserve">MAXI-MEDICA ARTIGOS CIRURGICOS E HOSPITALARES LTDA          </t>
  </si>
  <si>
    <t xml:space="preserve">NUVASIVE BRASIL COMERCIAL LTDA                  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</si>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</sst>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7" fillId="0" borderId="0" xfId="2"/>
    <xf numFmtId="0" fontId="8" fillId="0" borderId="0" xfId="2" applyFont="1" applyAlignment="1">
      <alignment vertical="center"/>
    </xf>
    <xf numFmtId="0" fontId="1" fillId="0" borderId="0" xfId="3"/>
    <xf numFmtId="0" fontId="8" fillId="0" borderId="0" xfId="4" applyFont="1" applyAlignment="1">
      <alignment vertical="center"/>
    </xf>
    <xf numFmtId="0" fontId="9" fillId="0" borderId="0" xfId="4" applyFont="1" applyAlignment="1">
      <alignment horizontal="center" vertical="center"/>
    </xf>
    <xf numFmtId="0" fontId="10" fillId="0" borderId="0" xfId="4" applyFont="1" applyAlignment="1">
      <alignment vertical="center"/>
    </xf>
    <xf numFmtId="0" fontId="11" fillId="0" borderId="1" xfId="4" applyFont="1" applyBorder="1" applyAlignment="1">
      <alignment vertical="center" wrapText="1"/>
    </xf>
    <xf numFmtId="4" fontId="11" fillId="0" borderId="2" xfId="4" applyNumberFormat="1" applyFont="1" applyBorder="1" applyAlignment="1">
      <alignment vertical="center"/>
    </xf>
    <xf numFmtId="0" fontId="12" fillId="0" borderId="3" xfId="4" applyFont="1" applyBorder="1" applyAlignment="1">
      <alignment horizontal="left" vertical="center" wrapText="1"/>
    </xf>
    <xf numFmtId="4" fontId="12" fillId="0" borderId="4" xfId="2" applyNumberFormat="1" applyFont="1" applyBorder="1" applyAlignment="1">
      <alignment vertical="center"/>
    </xf>
    <xf numFmtId="0" fontId="11" fillId="0" borderId="0" xfId="2" applyFont="1" applyAlignment="1">
      <alignment horizontal="left" vertical="center" wrapText="1"/>
    </xf>
    <xf numFmtId="4" fontId="11" fillId="0" borderId="0" xfId="2" applyNumberFormat="1" applyFont="1" applyAlignment="1">
      <alignment vertical="center"/>
    </xf>
    <xf numFmtId="0" fontId="11" fillId="3" borderId="3" xfId="2" applyFont="1" applyFill="1" applyBorder="1" applyAlignment="1">
      <alignment horizontal="left" vertical="center" wrapText="1"/>
    </xf>
    <xf numFmtId="4" fontId="11" fillId="3" borderId="4" xfId="2" applyNumberFormat="1" applyFont="1" applyFill="1" applyBorder="1" applyAlignment="1">
      <alignment vertical="center"/>
    </xf>
    <xf numFmtId="0" fontId="13" fillId="0" borderId="0" xfId="2" applyFont="1" applyAlignment="1">
      <alignment vertical="center" wrapText="1"/>
    </xf>
    <xf numFmtId="4" fontId="13" fillId="0" borderId="0" xfId="2" applyNumberFormat="1" applyFont="1" applyAlignment="1">
      <alignment vertical="center"/>
    </xf>
    <xf numFmtId="4" fontId="1" fillId="0" borderId="0" xfId="3" applyNumberFormat="1"/>
    <xf numFmtId="0" fontId="11" fillId="3" borderId="3" xfId="2" applyFont="1" applyFill="1" applyBorder="1" applyAlignment="1">
      <alignment horizontal="left" vertical="center"/>
    </xf>
    <xf numFmtId="4" fontId="14" fillId="3" borderId="4" xfId="2" applyNumberFormat="1" applyFont="1" applyFill="1" applyBorder="1" applyAlignment="1">
      <alignment vertical="center"/>
    </xf>
    <xf numFmtId="0" fontId="10" fillId="0" borderId="0" xfId="2" applyFont="1"/>
    <xf numFmtId="4" fontId="10" fillId="0" borderId="0" xfId="2" applyNumberFormat="1" applyFont="1"/>
    <xf numFmtId="0" fontId="15" fillId="4" borderId="5" xfId="2" applyFont="1" applyFill="1" applyBorder="1" applyAlignment="1">
      <alignment vertical="center"/>
    </xf>
    <xf numFmtId="164" fontId="15" fillId="4" borderId="6" xfId="2" applyNumberFormat="1" applyFont="1" applyFill="1" applyBorder="1" applyAlignment="1">
      <alignment vertical="center"/>
    </xf>
    <xf numFmtId="164" fontId="1" fillId="0" borderId="0" xfId="3" applyNumberFormat="1"/>
    <xf numFmtId="0" fontId="16" fillId="0" borderId="0" xfId="2" applyFont="1"/>
    <xf numFmtId="0" fontId="17" fillId="0" borderId="0" xfId="5" applyFont="1" applyAlignment="1">
      <alignment horizontal="center" vertical="center"/>
    </xf>
    <xf numFmtId="0" fontId="1" fillId="0" borderId="0" xfId="5" applyAlignment="1">
      <alignment vertical="center"/>
    </xf>
    <xf numFmtId="0" fontId="1" fillId="0" borderId="0" xfId="5" applyAlignment="1">
      <alignment horizontal="center"/>
    </xf>
    <xf numFmtId="0" fontId="1" fillId="0" borderId="0" xfId="5" applyAlignment="1">
      <alignment horizontal="left" indent="1"/>
    </xf>
    <xf numFmtId="14" fontId="1" fillId="0" borderId="0" xfId="5" applyNumberFormat="1" applyAlignment="1">
      <alignment horizontal="left" indent="1"/>
    </xf>
    <xf numFmtId="0" fontId="1" fillId="0" borderId="0" xfId="5" applyAlignment="1">
      <alignment horizontal="left" indent="2"/>
    </xf>
    <xf numFmtId="4" fontId="1" fillId="0" borderId="0" xfId="5" applyNumberFormat="1" applyAlignment="1">
      <alignment horizontal="right"/>
    </xf>
    <xf numFmtId="0" fontId="1" fillId="0" borderId="0" xfId="5"/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vertical="center"/>
    </xf>
    <xf numFmtId="0" fontId="20" fillId="0" borderId="0" xfId="5" applyFont="1" applyAlignment="1">
      <alignment vertical="center" wrapText="1"/>
    </xf>
    <xf numFmtId="0" fontId="20" fillId="0" borderId="0" xfId="5" applyFont="1" applyAlignment="1">
      <alignment horizontal="center" vertical="center" wrapText="1"/>
    </xf>
    <xf numFmtId="165" fontId="21" fillId="0" borderId="0" xfId="5" applyNumberFormat="1" applyFont="1" applyAlignment="1">
      <alignment vertical="center"/>
    </xf>
    <xf numFmtId="0" fontId="22" fillId="0" borderId="0" xfId="5" applyFont="1" applyAlignment="1">
      <alignment vertical="center"/>
    </xf>
    <xf numFmtId="0" fontId="23" fillId="5" borderId="7" xfId="5" applyFont="1" applyFill="1" applyBorder="1" applyAlignment="1">
      <alignment horizontal="center" vertical="center"/>
    </xf>
    <xf numFmtId="14" fontId="24" fillId="5" borderId="7" xfId="5" applyNumberFormat="1" applyFont="1" applyFill="1" applyBorder="1" applyAlignment="1">
      <alignment horizontal="center" vertical="center"/>
    </xf>
    <xf numFmtId="14" fontId="24" fillId="5" borderId="7" xfId="5" applyNumberFormat="1" applyFont="1" applyFill="1" applyBorder="1" applyAlignment="1">
      <alignment horizontal="center" vertical="center" wrapText="1"/>
    </xf>
    <xf numFmtId="0" fontId="25" fillId="0" borderId="0" xfId="5" applyFont="1" applyAlignment="1">
      <alignment horizontal="center"/>
    </xf>
    <xf numFmtId="0" fontId="26" fillId="0" borderId="7" xfId="6" quotePrefix="1" applyNumberFormat="1" applyFont="1" applyFill="1" applyBorder="1" applyAlignment="1">
      <alignment horizontal="center" vertical="center"/>
    </xf>
    <xf numFmtId="0" fontId="27" fillId="0" borderId="7" xfId="6" applyNumberFormat="1" applyFont="1" applyFill="1" applyBorder="1" applyAlignment="1">
      <alignment horizontal="center" vertical="center"/>
    </xf>
    <xf numFmtId="0" fontId="21" fillId="0" borderId="7" xfId="2" applyFont="1" applyBorder="1" applyAlignment="1">
      <alignment vertical="center"/>
    </xf>
    <xf numFmtId="0" fontId="21" fillId="0" borderId="7" xfId="2" applyFont="1" applyBorder="1" applyAlignment="1">
      <alignment horizontal="center" vertical="center"/>
    </xf>
    <xf numFmtId="165" fontId="21" fillId="0" borderId="7" xfId="2" applyNumberFormat="1" applyFont="1" applyBorder="1" applyAlignment="1">
      <alignment horizontal="center"/>
    </xf>
    <xf numFmtId="14" fontId="21" fillId="0" borderId="7" xfId="2" applyNumberFormat="1" applyFont="1" applyBorder="1" applyAlignment="1">
      <alignment horizontal="center"/>
    </xf>
    <xf numFmtId="0" fontId="28" fillId="5" borderId="8" xfId="5" applyFont="1" applyFill="1" applyBorder="1" applyAlignment="1">
      <alignment horizontal="left" vertical="center" indent="1"/>
    </xf>
    <xf numFmtId="0" fontId="28" fillId="5" borderId="9" xfId="5" applyFont="1" applyFill="1" applyBorder="1" applyAlignment="1">
      <alignment horizontal="left" vertical="center" indent="1"/>
    </xf>
    <xf numFmtId="0" fontId="28" fillId="5" borderId="10" xfId="5" applyFont="1" applyFill="1" applyBorder="1" applyAlignment="1">
      <alignment horizontal="left" vertical="center" indent="1"/>
    </xf>
    <xf numFmtId="165" fontId="28" fillId="5" borderId="11" xfId="5" applyNumberFormat="1" applyFont="1" applyFill="1" applyBorder="1" applyAlignment="1">
      <alignment vertical="center"/>
    </xf>
    <xf numFmtId="0" fontId="29" fillId="0" borderId="0" xfId="5" applyFont="1" applyAlignment="1">
      <alignment horizontal="center" vertical="center"/>
    </xf>
    <xf numFmtId="0" fontId="29" fillId="0" borderId="0" xfId="5" applyFont="1" applyAlignment="1">
      <alignment vertical="center"/>
    </xf>
  </cellXfs>
  <cellStyles count="7">
    <cellStyle name="Normal" xfId="0" builtinId="0"/>
    <cellStyle name="Normal 2 2" xfId="2" xr:uid="{50DD1498-D0DE-479A-8356-753E5C2FB157}"/>
    <cellStyle name="Normal 2 2 2 2 12 2" xfId="4" xr:uid="{4DBC3BAA-971A-4D97-9643-CB2CCA7C1F9E}"/>
    <cellStyle name="Normal 3 2 2" xfId="1" xr:uid="{DE3135C0-0360-4ED8-9FED-7FDFE0572F65}"/>
    <cellStyle name="Normal 3 2 2 2" xfId="5" xr:uid="{4F223DB6-9069-429B-B3A5-7887D03ED102}"/>
    <cellStyle name="Normal 4" xfId="3" xr:uid="{0CCDB0F6-811B-4C0A-9CC0-2DD1AA994388}"/>
    <cellStyle name="Vírgula 3 2 2" xfId="6" xr:uid="{CB6656F1-FB44-48CF-BC5E-508692D30A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12</xdr:col>
      <xdr:colOff>598715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4C4C5D1-DDE8-4E7C-AE12-DC3330F088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295414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3</xdr:row>
      <xdr:rowOff>85628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DA69A49-06D2-40AA-B36F-CB8C1655F3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772150" cy="571403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4</xdr:row>
      <xdr:rowOff>66675</xdr:rowOff>
    </xdr:from>
    <xdr:to>
      <xdr:col>8</xdr:col>
      <xdr:colOff>315136</xdr:colOff>
      <xdr:row>33</xdr:row>
      <xdr:rowOff>38100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55C29F1-BF5C-4328-A011-3705526A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14375"/>
          <a:ext cx="5153836" cy="466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295275</xdr:colOff>
      <xdr:row>21</xdr:row>
      <xdr:rowOff>123825</xdr:rowOff>
    </xdr:from>
    <xdr:to>
      <xdr:col>8</xdr:col>
      <xdr:colOff>179439</xdr:colOff>
      <xdr:row>29</xdr:row>
      <xdr:rowOff>9524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F344B6A-10E9-494A-967C-71C00D211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33675" y="3524250"/>
          <a:ext cx="2322564" cy="11810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E0C40A9-E554-4BF1-BE83-3DD0C4D4C9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981074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2AAECFF-94F3-43AE-9ABA-431B5D38FA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0286999" cy="666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63_87.664%20-%20PORT.8967/8%20-%20Agosto.26/87.663_87.664%20-%20PORT.8967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63_87.664%20-%20PORT.8967\8%20-%20Agosto.26\87.663_87.664%20-%20PORT.8967%20-%2008.26.xlsx" TargetMode="External"/><Relationship Id="rId1" Type="http://schemas.openxmlformats.org/officeDocument/2006/relationships/externalLinkPath" Target="/Controladoria/Projetos%20Controladoria/Subven&#231;&#245;es/SES/ativas/SES%20-%202026/3%20-%20PORTARIAS/87.663_87.664%20-%20PORT.8967/8%20-%20Agosto.26/87.663_87.664%20-%20PORT.8967%2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87.663"/>
      <sheetName val="87.664"/>
      <sheetName val="Composição"/>
      <sheetName val="Conciliação"/>
      <sheetName val="Composição 87.663"/>
      <sheetName val="Composição 87.664"/>
      <sheetName val="Pré Prestação_87.663 "/>
      <sheetName val="Pré Prestação_87.664"/>
      <sheetName val="CAPA"/>
      <sheetName val="ORDEM BANCÁRIA"/>
      <sheetName val="FLUXO DE CAIXA"/>
      <sheetName val="COMPOSIÇÃO DAS DESPESAS"/>
      <sheetName val="CAPA (2)"/>
      <sheetName val="ORDEM BANCÁRIA (2)"/>
      <sheetName val="FLUXO DE CAIXA (2)"/>
      <sheetName val="COMPOSIÇÃO DAS DESPES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27ED1-F9DC-4D71-87EC-3DA8CD80223E}">
  <dimension ref="A1:M8"/>
  <sheetViews>
    <sheetView showGridLines="0" tabSelected="1" zoomScale="70" zoomScaleNormal="70" workbookViewId="0">
      <selection activeCell="A15" sqref="A15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0B255-E224-4035-8D0C-06838672FF07}">
  <dimension ref="A1"/>
  <sheetViews>
    <sheetView showGridLines="0" workbookViewId="0">
      <selection activeCell="A11" sqref="A11"/>
    </sheetView>
  </sheetViews>
  <sheetFormatPr defaultRowHeight="12.75" x14ac:dyDescent="0.2"/>
  <cols>
    <col min="1" max="16384" width="9.140625" style="9"/>
  </cols>
  <sheetData/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896BB-4690-4A2E-8C90-B1AA90F90C99}">
  <dimension ref="A1:F20"/>
  <sheetViews>
    <sheetView showGridLines="0" zoomScale="85" zoomScaleNormal="85" workbookViewId="0">
      <selection activeCell="A11" sqref="A11"/>
    </sheetView>
  </sheetViews>
  <sheetFormatPr defaultRowHeight="15" x14ac:dyDescent="0.25"/>
  <cols>
    <col min="1" max="1" width="61.7109375" style="28" customWidth="1"/>
    <col min="2" max="2" width="38.28515625" style="28" customWidth="1"/>
    <col min="3" max="3" width="20.7109375" style="11" bestFit="1" customWidth="1"/>
    <col min="4" max="4" width="12" style="11" bestFit="1" customWidth="1"/>
    <col min="5" max="5" width="9.140625" style="11"/>
    <col min="6" max="6" width="10.42578125" style="11" bestFit="1" customWidth="1"/>
    <col min="7" max="16384" width="9.140625" style="11"/>
  </cols>
  <sheetData>
    <row r="1" spans="1:6" ht="52.15" customHeight="1" x14ac:dyDescent="0.25">
      <c r="A1" s="10"/>
      <c r="B1" s="10"/>
    </row>
    <row r="2" spans="1:6" ht="27" customHeight="1" x14ac:dyDescent="0.25">
      <c r="A2" s="12"/>
      <c r="B2" s="12"/>
    </row>
    <row r="3" spans="1:6" ht="37.9" customHeight="1" x14ac:dyDescent="0.25">
      <c r="A3" s="13" t="s">
        <v>6</v>
      </c>
      <c r="B3" s="13"/>
    </row>
    <row r="4" spans="1:6" ht="25.15" customHeight="1" x14ac:dyDescent="0.25">
      <c r="A4" s="14"/>
      <c r="B4" s="14"/>
    </row>
    <row r="5" spans="1:6" ht="14.45" customHeight="1" x14ac:dyDescent="0.25">
      <c r="A5" s="14"/>
      <c r="B5" s="14"/>
    </row>
    <row r="6" spans="1:6" ht="14.45" customHeight="1" thickBot="1" x14ac:dyDescent="0.3">
      <c r="A6" s="15" t="s">
        <v>7</v>
      </c>
      <c r="B6" s="16">
        <v>7550054.3100000005</v>
      </c>
    </row>
    <row r="7" spans="1:6" ht="27.6" customHeight="1" x14ac:dyDescent="0.25">
      <c r="A7" s="17" t="s">
        <v>8</v>
      </c>
      <c r="B7" s="18">
        <v>79937.460000000006</v>
      </c>
    </row>
    <row r="8" spans="1:6" x14ac:dyDescent="0.25">
      <c r="A8" s="19"/>
      <c r="B8" s="20"/>
    </row>
    <row r="9" spans="1:6" x14ac:dyDescent="0.25">
      <c r="A9" s="21" t="s">
        <v>9</v>
      </c>
      <c r="B9" s="22">
        <f>SUM(B7:B8)</f>
        <v>79937.460000000006</v>
      </c>
    </row>
    <row r="10" spans="1:6" x14ac:dyDescent="0.25">
      <c r="A10" s="19"/>
      <c r="B10" s="20"/>
    </row>
    <row r="11" spans="1:6" ht="27.6" customHeight="1" x14ac:dyDescent="0.25">
      <c r="A11" s="23" t="s">
        <v>10</v>
      </c>
      <c r="B11" s="24"/>
    </row>
    <row r="12" spans="1:6" ht="27.6" customHeight="1" x14ac:dyDescent="0.25">
      <c r="A12" s="17" t="s">
        <v>11</v>
      </c>
      <c r="B12" s="18">
        <f>'COMPOSIÇÃO DAS DESPESAS'!F12</f>
        <v>-33841.549999999996</v>
      </c>
      <c r="C12" s="25"/>
      <c r="D12" s="25"/>
    </row>
    <row r="13" spans="1:6" x14ac:dyDescent="0.25">
      <c r="A13" s="19"/>
      <c r="B13" s="20"/>
    </row>
    <row r="14" spans="1:6" ht="27.6" customHeight="1" x14ac:dyDescent="0.25">
      <c r="A14" s="26" t="s">
        <v>9</v>
      </c>
      <c r="B14" s="27">
        <f>SUM(B12:B13)</f>
        <v>-33841.549999999996</v>
      </c>
      <c r="C14" s="25"/>
    </row>
    <row r="15" spans="1:6" x14ac:dyDescent="0.25">
      <c r="B15" s="29"/>
    </row>
    <row r="16" spans="1:6" ht="27.6" customHeight="1" thickBot="1" x14ac:dyDescent="0.3">
      <c r="A16" s="30" t="s">
        <v>12</v>
      </c>
      <c r="B16" s="31">
        <f>B6+B9+B14</f>
        <v>7596150.2200000007</v>
      </c>
      <c r="D16" s="32"/>
      <c r="E16" s="32"/>
      <c r="F16" s="32"/>
    </row>
    <row r="19" spans="1:3" x14ac:dyDescent="0.25">
      <c r="C19" s="32"/>
    </row>
    <row r="20" spans="1:3" x14ac:dyDescent="0.25">
      <c r="A20" s="33"/>
      <c r="B20" s="29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068B5-BD3D-476F-8450-7445D6FF712E}">
  <dimension ref="A1:G12"/>
  <sheetViews>
    <sheetView showGridLines="0" zoomScaleNormal="100" workbookViewId="0">
      <selection activeCell="A11" sqref="A11"/>
    </sheetView>
  </sheetViews>
  <sheetFormatPr defaultRowHeight="15" x14ac:dyDescent="0.25"/>
  <cols>
    <col min="1" max="1" width="6.140625" style="36" customWidth="1"/>
    <col min="2" max="2" width="13.42578125" style="36" customWidth="1"/>
    <col min="3" max="3" width="33.28515625" style="37" customWidth="1"/>
    <col min="4" max="4" width="25.5703125" style="37" customWidth="1"/>
    <col min="5" max="5" width="45.5703125" style="37" customWidth="1"/>
    <col min="6" max="6" width="15.5703125" style="40" customWidth="1"/>
    <col min="7" max="7" width="14.85546875" style="38" customWidth="1"/>
    <col min="8" max="16384" width="9.140625" style="41"/>
  </cols>
  <sheetData>
    <row r="1" spans="1:7" s="35" customFormat="1" ht="53.25" customHeight="1" x14ac:dyDescent="0.25">
      <c r="A1" s="34"/>
      <c r="B1" s="34"/>
      <c r="C1" s="34"/>
      <c r="D1" s="34"/>
      <c r="E1" s="34"/>
      <c r="F1" s="34"/>
      <c r="G1" s="34"/>
    </row>
    <row r="2" spans="1:7" ht="12" customHeight="1" x14ac:dyDescent="0.25">
      <c r="E2" s="38"/>
      <c r="F2" s="39"/>
      <c r="G2" s="40"/>
    </row>
    <row r="3" spans="1:7" s="43" customFormat="1" ht="20.100000000000001" customHeight="1" x14ac:dyDescent="0.25">
      <c r="A3" s="42" t="s">
        <v>13</v>
      </c>
      <c r="B3" s="42"/>
      <c r="C3" s="42"/>
      <c r="D3" s="42"/>
      <c r="E3" s="42"/>
      <c r="F3" s="42"/>
      <c r="G3" s="42"/>
    </row>
    <row r="4" spans="1:7" s="47" customFormat="1" ht="13.5" customHeight="1" x14ac:dyDescent="0.25">
      <c r="A4" s="44"/>
      <c r="B4" s="45"/>
      <c r="C4" s="44"/>
      <c r="D4" s="44"/>
      <c r="E4" s="44"/>
      <c r="F4" s="46"/>
      <c r="G4" s="44"/>
    </row>
    <row r="5" spans="1:7" s="51" customFormat="1" ht="27" customHeight="1" x14ac:dyDescent="0.2">
      <c r="A5" s="48" t="s">
        <v>14</v>
      </c>
      <c r="B5" s="48" t="s">
        <v>15</v>
      </c>
      <c r="C5" s="48" t="s">
        <v>16</v>
      </c>
      <c r="D5" s="48" t="s">
        <v>17</v>
      </c>
      <c r="E5" s="48" t="s">
        <v>18</v>
      </c>
      <c r="F5" s="49" t="s">
        <v>19</v>
      </c>
      <c r="G5" s="50" t="s">
        <v>20</v>
      </c>
    </row>
    <row r="6" spans="1:7" s="36" customFormat="1" x14ac:dyDescent="0.25">
      <c r="A6" s="52">
        <v>1</v>
      </c>
      <c r="B6" s="53">
        <v>9087</v>
      </c>
      <c r="C6" s="54" t="s">
        <v>21</v>
      </c>
      <c r="D6" s="55" t="s">
        <v>11</v>
      </c>
      <c r="E6" s="54" t="s">
        <v>22</v>
      </c>
      <c r="F6" s="56">
        <v>-3242.72</v>
      </c>
      <c r="G6" s="57">
        <v>46261</v>
      </c>
    </row>
    <row r="7" spans="1:7" s="36" customFormat="1" x14ac:dyDescent="0.25">
      <c r="A7" s="52">
        <v>2</v>
      </c>
      <c r="B7" s="53">
        <v>45831</v>
      </c>
      <c r="C7" s="54" t="s">
        <v>21</v>
      </c>
      <c r="D7" s="55" t="s">
        <v>11</v>
      </c>
      <c r="E7" s="54" t="s">
        <v>23</v>
      </c>
      <c r="F7" s="56">
        <v>-3083.31</v>
      </c>
      <c r="G7" s="57">
        <v>46261</v>
      </c>
    </row>
    <row r="8" spans="1:7" s="36" customFormat="1" x14ac:dyDescent="0.25">
      <c r="A8" s="52">
        <v>3</v>
      </c>
      <c r="B8" s="53">
        <v>58567</v>
      </c>
      <c r="C8" s="54" t="s">
        <v>21</v>
      </c>
      <c r="D8" s="55" t="s">
        <v>11</v>
      </c>
      <c r="E8" s="54" t="s">
        <v>24</v>
      </c>
      <c r="F8" s="56">
        <v>-5504.72</v>
      </c>
      <c r="G8" s="57">
        <v>46261</v>
      </c>
    </row>
    <row r="9" spans="1:7" s="36" customFormat="1" x14ac:dyDescent="0.25">
      <c r="A9" s="52">
        <v>4</v>
      </c>
      <c r="B9" s="53">
        <v>119200</v>
      </c>
      <c r="C9" s="54" t="s">
        <v>21</v>
      </c>
      <c r="D9" s="55" t="s">
        <v>11</v>
      </c>
      <c r="E9" s="54" t="s">
        <v>25</v>
      </c>
      <c r="F9" s="56">
        <v>-8627.56</v>
      </c>
      <c r="G9" s="57">
        <v>46261</v>
      </c>
    </row>
    <row r="10" spans="1:7" s="36" customFormat="1" x14ac:dyDescent="0.25">
      <c r="A10" s="52">
        <v>5</v>
      </c>
      <c r="B10" s="53">
        <v>119637</v>
      </c>
      <c r="C10" s="54" t="s">
        <v>21</v>
      </c>
      <c r="D10" s="55" t="s">
        <v>11</v>
      </c>
      <c r="E10" s="54" t="s">
        <v>25</v>
      </c>
      <c r="F10" s="56">
        <v>-5384.84</v>
      </c>
      <c r="G10" s="57">
        <v>46261</v>
      </c>
    </row>
    <row r="11" spans="1:7" s="36" customFormat="1" ht="15.75" thickBot="1" x14ac:dyDescent="0.3">
      <c r="A11" s="52">
        <v>6</v>
      </c>
      <c r="B11" s="53">
        <v>119757</v>
      </c>
      <c r="C11" s="54" t="s">
        <v>21</v>
      </c>
      <c r="D11" s="55" t="s">
        <v>11</v>
      </c>
      <c r="E11" s="54" t="s">
        <v>25</v>
      </c>
      <c r="F11" s="56">
        <v>-7998.4</v>
      </c>
      <c r="G11" s="57">
        <v>46261</v>
      </c>
    </row>
    <row r="12" spans="1:7" s="63" customFormat="1" ht="26.45" customHeight="1" thickBot="1" x14ac:dyDescent="0.3">
      <c r="A12" s="58" t="s">
        <v>26</v>
      </c>
      <c r="B12" s="59"/>
      <c r="C12" s="59"/>
      <c r="D12" s="59"/>
      <c r="E12" s="60"/>
      <c r="F12" s="61">
        <f>SUM(F6:F11)</f>
        <v>-33841.549999999996</v>
      </c>
      <c r="G12" s="62"/>
    </row>
  </sheetData>
  <autoFilter ref="A5:G12" xr:uid="{3B284A6B-02DB-4AC5-8CB7-6E757353B477}"/>
  <mergeCells count="3">
    <mergeCell ref="A1:G1"/>
    <mergeCell ref="A3:G3"/>
    <mergeCell ref="A12:E12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CAPA</vt:lpstr>
      <vt:lpstr>ORDEM BANCÁRIA</vt:lpstr>
      <vt:lpstr>FLUXO DE CAIXA</vt:lpstr>
      <vt:lpstr>COMPOSIÇÃO DAS DESPESAS</vt:lpstr>
      <vt:lpstr>'COMPOSIÇÃO DAS DESPESAS'!Area_de_impressao</vt:lpstr>
      <vt:lpstr>'FLUXO DE CAIXA'!Area_de_impressao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2026-09-15T20:01:42Z</dcterms:created>
  <dcterms:modified xsi:type="dcterms:W3CDTF">2026-09-15T20:02:25Z</dcterms:modified>
</cp:coreProperties>
</file>